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D1034" i="2"/>
  <c r="C1034" i="2"/>
  <c r="B1034" i="2"/>
  <c r="A1034" i="2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D1024" i="2"/>
  <c r="C1024" i="2"/>
  <c r="B1024" i="2"/>
  <c r="A1024" i="2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D1014" i="2"/>
  <c r="C1014" i="2"/>
  <c r="B1014" i="2"/>
  <c r="A1014" i="2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D1010" i="2"/>
  <c r="C1010" i="2"/>
  <c r="B1010" i="2"/>
  <c r="A1010" i="2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D1000" i="2"/>
  <c r="C1000" i="2"/>
  <c r="B1000" i="2"/>
  <c r="A1000" i="2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D990" i="2"/>
  <c r="C990" i="2"/>
  <c r="B990" i="2"/>
  <c r="A990" i="2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D976" i="2"/>
  <c r="C976" i="2"/>
  <c r="B976" i="2"/>
  <c r="A976" i="2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D966" i="2"/>
  <c r="C966" i="2"/>
  <c r="B966" i="2"/>
  <c r="A966" i="2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D962" i="2"/>
  <c r="C962" i="2"/>
  <c r="B962" i="2"/>
  <c r="A962" i="2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D952" i="2"/>
  <c r="C952" i="2"/>
  <c r="B952" i="2"/>
  <c r="A952" i="2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D942" i="2"/>
  <c r="C942" i="2"/>
  <c r="B942" i="2"/>
  <c r="A942" i="2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D938" i="2"/>
  <c r="C938" i="2"/>
  <c r="B938" i="2"/>
  <c r="A938" i="2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D928" i="2"/>
  <c r="C928" i="2"/>
  <c r="B928" i="2"/>
  <c r="A928" i="2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D918" i="2"/>
  <c r="C918" i="2"/>
  <c r="B918" i="2"/>
  <c r="A918" i="2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D914" i="2"/>
  <c r="C914" i="2"/>
  <c r="B914" i="2"/>
  <c r="A914" i="2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D904" i="2"/>
  <c r="C904" i="2"/>
  <c r="B904" i="2"/>
  <c r="A904" i="2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D894" i="2"/>
  <c r="C894" i="2"/>
  <c r="B894" i="2"/>
  <c r="A894" i="2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D890" i="2"/>
  <c r="C890" i="2"/>
  <c r="B890" i="2"/>
  <c r="A890" i="2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D880" i="2"/>
  <c r="C880" i="2"/>
  <c r="B880" i="2"/>
  <c r="A880" i="2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D868" i="2"/>
  <c r="C868" i="2"/>
  <c r="B868" i="2"/>
  <c r="A868" i="2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D854" i="2"/>
  <c r="C854" i="2"/>
  <c r="B854" i="2"/>
  <c r="A854" i="2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D844" i="2"/>
  <c r="C844" i="2"/>
  <c r="B844" i="2"/>
  <c r="A844" i="2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D840" i="2"/>
  <c r="C840" i="2"/>
  <c r="B840" i="2"/>
  <c r="A840" i="2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D830" i="2"/>
  <c r="C830" i="2"/>
  <c r="B830" i="2"/>
  <c r="A830" i="2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D820" i="2"/>
  <c r="C820" i="2"/>
  <c r="B820" i="2"/>
  <c r="A820" i="2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D816" i="2"/>
  <c r="C816" i="2"/>
  <c r="B816" i="2"/>
  <c r="A816" i="2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D806" i="2"/>
  <c r="C806" i="2"/>
  <c r="B806" i="2"/>
  <c r="A806" i="2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D796" i="2"/>
  <c r="C796" i="2"/>
  <c r="B796" i="2"/>
  <c r="A796" i="2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D792" i="2"/>
  <c r="C792" i="2"/>
  <c r="B792" i="2"/>
  <c r="A792" i="2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D782" i="2"/>
  <c r="C782" i="2"/>
  <c r="B782" i="2"/>
  <c r="A782" i="2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D772" i="2"/>
  <c r="C772" i="2"/>
  <c r="B772" i="2"/>
  <c r="A772" i="2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D768" i="2"/>
  <c r="C768" i="2"/>
  <c r="B768" i="2"/>
  <c r="A768" i="2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D758" i="2"/>
  <c r="C758" i="2"/>
  <c r="B758" i="2"/>
  <c r="A758" i="2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D748" i="2"/>
  <c r="C748" i="2"/>
  <c r="B748" i="2"/>
  <c r="A748" i="2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D744" i="2"/>
  <c r="C744" i="2"/>
  <c r="B744" i="2"/>
  <c r="A744" i="2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D734" i="2"/>
  <c r="C734" i="2"/>
  <c r="B734" i="2"/>
  <c r="A734" i="2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D724" i="2"/>
  <c r="C724" i="2"/>
  <c r="B724" i="2"/>
  <c r="A724" i="2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D720" i="2"/>
  <c r="C720" i="2"/>
  <c r="B720" i="2"/>
  <c r="A720" i="2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D710" i="2"/>
  <c r="C710" i="2"/>
  <c r="B710" i="2"/>
  <c r="A710" i="2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D700" i="2"/>
  <c r="C700" i="2"/>
  <c r="B700" i="2"/>
  <c r="A700" i="2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D696" i="2"/>
  <c r="C696" i="2"/>
  <c r="B696" i="2"/>
  <c r="A696" i="2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D686" i="2"/>
  <c r="C686" i="2"/>
  <c r="B686" i="2"/>
  <c r="A686" i="2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D676" i="2"/>
  <c r="C676" i="2"/>
  <c r="B676" i="2"/>
  <c r="A676" i="2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D672" i="2"/>
  <c r="C672" i="2"/>
  <c r="B672" i="2"/>
  <c r="A672" i="2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D662" i="2"/>
  <c r="C662" i="2"/>
  <c r="B662" i="2"/>
  <c r="A662" i="2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D652" i="2"/>
  <c r="C652" i="2"/>
  <c r="B652" i="2"/>
  <c r="A652" i="2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D648" i="2"/>
  <c r="C648" i="2"/>
  <c r="B648" i="2"/>
  <c r="A648" i="2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D638" i="2"/>
  <c r="C638" i="2"/>
  <c r="B638" i="2"/>
  <c r="A638" i="2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D628" i="2"/>
  <c r="C628" i="2"/>
  <c r="B628" i="2"/>
  <c r="A628" i="2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D624" i="2"/>
  <c r="C624" i="2"/>
  <c r="B624" i="2"/>
  <c r="A624" i="2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D614" i="2"/>
  <c r="C614" i="2"/>
  <c r="B614" i="2"/>
  <c r="A614" i="2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D604" i="2"/>
  <c r="C604" i="2"/>
  <c r="B604" i="2"/>
  <c r="A604" i="2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D600" i="2"/>
  <c r="C600" i="2"/>
  <c r="B600" i="2"/>
  <c r="A600" i="2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D590" i="2"/>
  <c r="C590" i="2"/>
  <c r="B590" i="2"/>
  <c r="A590" i="2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D580" i="2"/>
  <c r="C580" i="2"/>
  <c r="B580" i="2"/>
  <c r="A580" i="2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D576" i="2"/>
  <c r="C576" i="2"/>
  <c r="B576" i="2"/>
  <c r="A576" i="2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D566" i="2"/>
  <c r="C566" i="2"/>
  <c r="B566" i="2"/>
  <c r="A566" i="2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D556" i="2"/>
  <c r="C556" i="2"/>
  <c r="B556" i="2"/>
  <c r="A556" i="2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D552" i="2"/>
  <c r="C552" i="2"/>
  <c r="B552" i="2"/>
  <c r="A552" i="2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D543" i="2"/>
  <c r="C543" i="2"/>
  <c r="B543" i="2"/>
  <c r="A543" i="2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D534" i="2"/>
  <c r="C534" i="2"/>
  <c r="B534" i="2"/>
  <c r="A534" i="2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D531" i="2"/>
  <c r="C531" i="2"/>
  <c r="B531" i="2"/>
  <c r="A531" i="2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D520" i="2"/>
  <c r="C520" i="2"/>
  <c r="B520" i="2"/>
  <c r="A520" i="2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D512" i="2"/>
  <c r="C512" i="2"/>
  <c r="B512" i="2"/>
  <c r="A512" i="2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D507" i="2"/>
  <c r="C507" i="2"/>
  <c r="B507" i="2"/>
  <c r="A507" i="2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D496" i="2"/>
  <c r="C496" i="2"/>
  <c r="B496" i="2"/>
  <c r="A496" i="2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D488" i="2"/>
  <c r="C488" i="2"/>
  <c r="B488" i="2"/>
  <c r="A488" i="2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D483" i="2"/>
  <c r="C483" i="2"/>
  <c r="B483" i="2"/>
  <c r="A483" i="2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D464" i="2"/>
  <c r="C464" i="2"/>
  <c r="B464" i="2"/>
  <c r="A464" i="2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D459" i="2"/>
  <c r="C459" i="2"/>
  <c r="B459" i="2"/>
  <c r="A459" i="2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D448" i="2"/>
  <c r="C448" i="2"/>
  <c r="B448" i="2"/>
  <c r="A448" i="2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D440" i="2"/>
  <c r="C440" i="2"/>
  <c r="B440" i="2"/>
  <c r="A440" i="2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D435" i="2"/>
  <c r="C435" i="2"/>
  <c r="B435" i="2"/>
  <c r="A435" i="2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D424" i="2"/>
  <c r="C424" i="2"/>
  <c r="B424" i="2"/>
  <c r="A424" i="2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D416" i="2"/>
  <c r="C416" i="2"/>
  <c r="B416" i="2"/>
  <c r="A416" i="2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D411" i="2"/>
  <c r="C411" i="2"/>
  <c r="B411" i="2"/>
  <c r="A411" i="2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D392" i="2"/>
  <c r="C392" i="2"/>
  <c r="B392" i="2"/>
  <c r="A392" i="2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D387" i="2"/>
  <c r="C387" i="2"/>
  <c r="B387" i="2"/>
  <c r="A387" i="2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D376" i="2"/>
  <c r="C376" i="2"/>
  <c r="B376" i="2"/>
  <c r="A376" i="2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D368" i="2"/>
  <c r="C368" i="2"/>
  <c r="B368" i="2"/>
  <c r="A368" i="2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D363" i="2"/>
  <c r="C363" i="2"/>
  <c r="B363" i="2"/>
  <c r="A363" i="2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D352" i="2"/>
  <c r="C352" i="2"/>
  <c r="B352" i="2"/>
  <c r="A352" i="2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D344" i="2"/>
  <c r="C344" i="2"/>
  <c r="B344" i="2"/>
  <c r="A344" i="2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D339" i="2"/>
  <c r="C339" i="2"/>
  <c r="B339" i="2"/>
  <c r="A339" i="2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D328" i="2"/>
  <c r="C328" i="2"/>
  <c r="B328" i="2"/>
  <c r="A328" i="2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D315" i="2"/>
  <c r="C315" i="2"/>
  <c r="B315" i="2"/>
  <c r="A315" i="2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D304" i="2"/>
  <c r="C304" i="2"/>
  <c r="B304" i="2"/>
  <c r="A304" i="2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D296" i="2"/>
  <c r="C296" i="2"/>
  <c r="B296" i="2"/>
  <c r="A296" i="2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D291" i="2"/>
  <c r="C291" i="2"/>
  <c r="B291" i="2"/>
  <c r="A291" i="2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D280" i="2"/>
  <c r="C280" i="2"/>
  <c r="B280" i="2"/>
  <c r="A280" i="2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D272" i="2"/>
  <c r="C272" i="2"/>
  <c r="B272" i="2"/>
  <c r="A272" i="2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D267" i="2"/>
  <c r="C267" i="2"/>
  <c r="B267" i="2"/>
  <c r="A267" i="2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D256" i="2"/>
  <c r="C256" i="2"/>
  <c r="B256" i="2"/>
  <c r="A256" i="2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D248" i="2"/>
  <c r="C248" i="2"/>
  <c r="B248" i="2"/>
  <c r="A248" i="2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D243" i="2"/>
  <c r="C243" i="2"/>
  <c r="B243" i="2"/>
  <c r="A243" i="2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D232" i="2"/>
  <c r="C232" i="2"/>
  <c r="B232" i="2"/>
  <c r="A232" i="2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D224" i="2"/>
  <c r="C224" i="2"/>
  <c r="B224" i="2"/>
  <c r="A224" i="2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D219" i="2"/>
  <c r="C219" i="2"/>
  <c r="B219" i="2"/>
  <c r="A219" i="2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D208" i="2"/>
  <c r="C208" i="2"/>
  <c r="B208" i="2"/>
  <c r="A208" i="2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D200" i="2"/>
  <c r="C200" i="2"/>
  <c r="B200" i="2"/>
  <c r="A200" i="2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D195" i="2"/>
  <c r="C195" i="2"/>
  <c r="B195" i="2"/>
  <c r="A195" i="2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D184" i="2"/>
  <c r="C184" i="2"/>
  <c r="B184" i="2"/>
  <c r="A184" i="2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D176" i="2"/>
  <c r="C176" i="2"/>
  <c r="B176" i="2"/>
  <c r="A176" i="2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D171" i="2"/>
  <c r="C171" i="2"/>
  <c r="B171" i="2"/>
  <c r="A171" i="2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D160" i="2"/>
  <c r="C160" i="2"/>
  <c r="B160" i="2"/>
  <c r="A160" i="2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D152" i="2"/>
  <c r="C152" i="2"/>
  <c r="B152" i="2"/>
  <c r="A152" i="2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D147" i="2"/>
  <c r="C147" i="2"/>
  <c r="B147" i="2"/>
  <c r="A147" i="2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D136" i="2"/>
  <c r="C136" i="2"/>
  <c r="B136" i="2"/>
  <c r="A136" i="2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D128" i="2"/>
  <c r="C128" i="2"/>
  <c r="B128" i="2"/>
  <c r="A128" i="2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D123" i="2"/>
  <c r="C123" i="2"/>
  <c r="B123" i="2"/>
  <c r="A123" i="2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D112" i="2"/>
  <c r="C112" i="2"/>
  <c r="B112" i="2"/>
  <c r="A112" i="2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D104" i="2"/>
  <c r="C104" i="2"/>
  <c r="B104" i="2"/>
  <c r="A104" i="2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D99" i="2"/>
  <c r="C99" i="2"/>
  <c r="B99" i="2"/>
  <c r="A99" i="2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D88" i="2"/>
  <c r="C88" i="2"/>
  <c r="B88" i="2"/>
  <c r="A88" i="2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D79" i="2"/>
  <c r="C79" i="2"/>
  <c r="B79" i="2"/>
  <c r="A79" i="2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D75" i="2"/>
  <c r="C75" i="2"/>
  <c r="B75" i="2"/>
  <c r="A75" i="2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D64" i="2"/>
  <c r="C64" i="2"/>
  <c r="B64" i="2"/>
  <c r="A64" i="2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D55" i="2"/>
  <c r="C55" i="2"/>
  <c r="B55" i="2"/>
  <c r="A55" i="2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D51" i="2"/>
  <c r="C51" i="2"/>
  <c r="B51" i="2"/>
  <c r="A51" i="2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D38" i="2"/>
  <c r="C38" i="2"/>
  <c r="B38" i="2"/>
  <c r="A38" i="2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D28" i="2"/>
  <c r="C28" i="2"/>
  <c r="B28" i="2"/>
  <c r="A28" i="2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D24" i="2"/>
  <c r="C24" i="2"/>
  <c r="B24" i="2"/>
  <c r="A24" i="2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D10" i="2"/>
  <c r="C10" i="2"/>
  <c r="B10" i="2"/>
  <c r="A10" i="2"/>
  <c r="H9" i="2"/>
  <c r="F9" i="2"/>
  <c r="E9" i="2"/>
  <c r="C9" i="2"/>
  <c r="B9" i="2"/>
  <c r="A9" i="2"/>
  <c r="D9" i="2" s="1"/>
  <c r="H8" i="2"/>
  <c r="F8" i="2"/>
  <c r="E8" i="2"/>
  <c r="D8" i="2"/>
  <c r="C8" i="2"/>
  <c r="B8" i="2"/>
  <c r="A8" i="2"/>
  <c r="H7" i="2"/>
  <c r="F7" i="2"/>
  <c r="E7" i="2"/>
  <c r="C7" i="2"/>
  <c r="B7" i="2"/>
  <c r="A7" i="2"/>
  <c r="D7" i="2" s="1"/>
  <c r="H6" i="2"/>
  <c r="F6" i="2"/>
  <c r="E6" i="2"/>
  <c r="D6" i="2"/>
  <c r="C6" i="2"/>
  <c r="B6" i="2"/>
  <c r="A6" i="2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<sst xmlns="http://schemas.openxmlformats.org/spreadsheetml/2006/main" count="350" uniqueCount="293">
  <si>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</si>
  <si>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</si>
  <si>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</si>
  <si>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</si>
  <si>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</si>
  <si>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</si>
  <si>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</si>
  <si>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</si>
  <si>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</si>
  <si>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</si>
  <si>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</si>
  <si>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</si>
  <si>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</si>
  <si>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</si>
  <si>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</si>
  <si>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</si>
  <si>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</si>
  <si>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</si>
  <si>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</si>
  <si>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</si>
  <si>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</si>
  <si>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</si>
  <si>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</si>
  <si>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</si>
  <si>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</si>
  <si>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</si>
  <si>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</si>
  <si>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</si>
  <si>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</si>
  <si>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</si>
  <si>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</si>
  <si>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</si>
  <si>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</si>
  <si>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</si>
  <si>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</si>
  <si>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</si>
  <si>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</si>
  <si>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</si>
  <si>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</si>
  <si>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</si>
  <si>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</si>
  <si>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</si>
  <si>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</si>
  <si>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</si>
  <si>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</si>
  <si>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</si>
  <si>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</si>
  <si>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</si>
  <si>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</si>
  <si>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</si>
  <si>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</si>
  <si>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</si>
  <si>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</si>
  <si>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</si>
  <si>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</si>
  <si>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</si>
  <si>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</si>
  <si>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</si>
  <si>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</si>
  <si>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</si>
  <si>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</si>
  <si>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</si>
  <si>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</si>
  <si>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</si>
  <si>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</si>
  <si>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</si>
  <si>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</si>
  <si>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</si>
  <si>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</si>
  <si>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</si>
  <si>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</si>
  <si>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</si>
  <si>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</si>
  <si>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</si>
  <si>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</si>
  <si>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</si>
  <si>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</si>
  <si>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</si>
  <si>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</si>
  <si>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</si>
  <si>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</si>
  <si>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</si>
  <si>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</si>
  <si>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</si>
  <si>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</si>
  <si>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</si>
  <si>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</si>
  <si>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</si>
  <si>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</si>
  <si>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</si>
  <si>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</si>
  <si>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</si>
  <si>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</si>
  <si>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</si>
  <si>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</si>
  <si>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</si>
  <si>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</si>
  <si>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</si>
  <si>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</si>
  <si>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</si>
  <si>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</si>
  <si>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</si>
  <si>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</si>
  <si>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</si>
  <si>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</si>
  <si>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</si>
  <si>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</si>
  <si>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</si>
  <si>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</si>
  <si>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</si>
  <si>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</si>
  <si>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</si>
  <si>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</si>
  <si>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</si>
  <si>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</si>
  <si>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</si>
  <si>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</si>
  <si>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</si>
  <si>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</si>
  <si>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</si>
  <si>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</si>
  <si>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</si>
  <si>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</si>
  <si>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</si>
  <si>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</si>
  <si>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</si>
  <si>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</si>
  <si>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</si>
  <si>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</si>
  <si>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</si>
  <si>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</si>
  <si>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</si>
  <si>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</si>
  <si>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</si>
  <si>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</si>
  <si>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</si>
  <si>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</si>
  <si>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</si>
  <si>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</si>
  <si>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</si>
  <si>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</si>
  <si>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</si>
  <si>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</si>
  <si>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</si>
  <si>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</si>
  <si>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</si>
  <si>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</si>
  <si>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</si>
  <si>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</si>
  <si>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</si>
  <si>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</si>
  <si>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</si>
  <si>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</si>
  <si>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</si>
  <si>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</si>
  <si>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</si>
  <si>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</si>
  <si>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</si>
  <si>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</si>
  <si>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</si>
  <si>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</si>
  <si>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</si>
  <si>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</si>
  <si>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</si>
  <si>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</si>
  <si>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</si>
  <si>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</si>
  <si>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</si>
  <si>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</si>
  <si>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</si>
  <si>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</si>
  <si>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</si>
  <si>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</si>
  <si>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</si>
  <si>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</si>
  <si>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21/01/2024</t>
  </si>
  <si>
    <t>PD24000113</t>
  </si>
  <si>
    <t>הקמת מערך מיכול באשל- 6 מיכלים</t>
  </si>
  <si>
    <t>בטיפול רכש</t>
  </si>
  <si>
    <t>liat</t>
  </si>
  <si>
    <t>Y</t>
  </si>
  <si>
    <t>106</t>
  </si>
  <si>
    <t>אשל</t>
  </si>
  <si>
    <t>עבודות צנרת וכיבוי אש</t>
  </si>
  <si>
    <t>chen_g</t>
  </si>
  <si>
    <t>400</t>
  </si>
  <si>
    <t>חוזה עבודות</t>
  </si>
  <si>
    <t>00</t>
  </si>
  <si>
    <t>מאשרי דרישות מרוכזות - כללי</t>
  </si>
  <si>
    <t>X</t>
  </si>
  <si>
    <t>37,201,160.00</t>
  </si>
  <si>
    <t>6,324,197.20</t>
  </si>
  <si>
    <t>43,525,357.20</t>
  </si>
  <si>
    <t>ILS</t>
  </si>
  <si>
    <t>002</t>
  </si>
  <si>
    <t>moran_h</t>
  </si>
  <si>
    <t>24/01/24 14:08</t>
  </si>
  <si>
    <t>אושר בוועדת מכרזים</t>
  </si>
  <si>
    <t>82</t>
  </si>
  <si>
    <t>פרויקטים</t>
  </si>
  <si>
    <t>3,232</t>
  </si>
  <si>
    <t>אורי שלו</t>
  </si>
  <si>
    <t>0</t>
  </si>
  <si>
    <t>1</t>
  </si>
  <si>
    <t>הנדסה</t>
  </si>
  <si>
    <t>ori_s</t>
  </si>
  <si>
    <t>0.00</t>
  </si>
  <si>
    <t>עבודות</t>
  </si>
  <si>
    <t>W2400009</t>
  </si>
  <si>
    <t>עבודות צנרת וכיבוי אש להקמת 6 המכלים באשל</t>
  </si>
  <si>
    <t>חן גרינבאום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</si>
  <si>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</si>
  <si>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</si>
  <si>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</si>
  <si>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</si>
  <si>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</si>
  <si>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</si>
  <si>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</si>
  <si>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</si>
  <si>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</si>
  <si>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</si>
  <si>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</si>
  <si>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עבודות כיבוי אש -עמודות הפעלה</t>
  </si>
  <si>
    <t>2,385,550</t>
  </si>
  <si>
    <t>1.00</t>
  </si>
  <si>
    <t>יח</t>
  </si>
  <si>
    <t>2,385,550.00</t>
  </si>
  <si>
    <t>210142</t>
  </si>
  <si>
    <t>210</t>
  </si>
  <si>
    <t>704</t>
  </si>
  <si>
    <t>106.210142.82.210-704</t>
  </si>
  <si>
    <t>רכוש קבוע</t>
  </si>
  <si>
    <t>6 מכלים באשל- אחרות</t>
  </si>
  <si>
    <t>1002</t>
  </si>
  <si>
    <t>הזמנה אחרונה</t>
  </si>
  <si>
    <t>WTO010</t>
  </si>
  <si>
    <t>כתב כמויות עבודות הנדסה</t>
  </si>
  <si>
    <t>כתב כמויות עבודות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</si>
  <si>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</si>
  <si>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</si>
  <si>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</si>
  <si>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</si>
  <si>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</si>
  <si>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</si>
  <si>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</si>
  <si>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</si>
  <si>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</si>
  <si>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WE070006</t>
  </si>
  <si>
    <t>חיתוך צנרת ב''חם'' כולל הכנת מדר</t>
  </si>
  <si>
    <t>חיתוך ב''חם'' קצה צינור כולל הכנת מדר</t>
  </si>
  <si>
    <t>6.2.06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</si>
  <si>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</si>
  <si>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</si>
  <si>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</si>
  <si>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</si>
  <si>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</si>
  <si>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</si>
  <si>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</si>
  <si>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</si>
  <si>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WE070018</t>
  </si>
  <si>
    <t>הרכבת צנרת עילית</t>
  </si>
  <si>
    <t>הרכבת צנרת עילית ע''ג תמיכות צנרת הנמדדות בנפרד, כולל מבחן לחץ</t>
  </si>
  <si>
    <t>IDM</t>
  </si>
  <si>
    <t>6.2.18</t>
  </si>
  <si>
    <t>WE050019</t>
  </si>
  <si>
    <t>צביעת קונסטרקצית פלדה מגולוונת</t>
  </si>
  <si>
    <t>צביעה של קונסטרקציית פלדה מגולוונת במערכת צבע אפוקסי בהתאם למפרט.</t>
  </si>
  <si>
    <t>ק'ג</t>
  </si>
  <si>
    <t>6.1.143</t>
  </si>
  <si>
    <t>WE070020</t>
  </si>
  <si>
    <t>גלוון צנרת</t>
  </si>
  <si>
    <t>תוספת לעבודות יצור צנרת עבור גלוון בחם של מקטעי צנרת מאוגנים כולל כל הכנות מקדימות, ניקוי הברשה והכנה להתקנה.</t>
  </si>
  <si>
    <t>6.2.20</t>
  </si>
  <si>
    <t>WE070021</t>
  </si>
  <si>
    <t>הברגות</t>
  </si>
  <si>
    <t>ביצוע של הברגה לקצה צינור</t>
  </si>
  <si>
    <t>6.2.21</t>
  </si>
  <si>
    <t>WE070023</t>
  </si>
  <si>
    <t>התקהת אביזר מתוברג</t>
  </si>
  <si>
    <t>הרכבה וסגירה של אביזר מתוברג כולל כל חומרי העזר</t>
  </si>
  <si>
    <t>6.2.23</t>
  </si>
  <si>
    <t>WE070024</t>
  </si>
  <si>
    <t>עבודות צביעה</t>
  </si>
  <si>
    <t>ניקוי אברסיבי וצביעה של צנרת במערכת אפוקסי בהתאם למפרט.</t>
  </si>
  <si>
    <t>6.2.24</t>
  </si>
  <si>
    <t>WE070044</t>
  </si>
  <si>
    <t>אספקה והתקנה של אביזר U-BOLTS הברגה "1/2 לצנרת עד " 16</t>
  </si>
  <si>
    <t>אספק U-BOLTS הברגה ''1/2 לצנרת קוטר ''16 ומעלה, קדוח של הפרופיל התקנה של U-BOLTS , סגירת הברגים והדוק הצינור לתמיכה</t>
  </si>
  <si>
    <t>6.2.44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</si>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</sst>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עבודות כיבוי אש -עמודות הפעלה</v>
      </c>
      <c r="B2" s="5"/>
      <c r="C2" s="5" t="str">
        <f>IF(DataSheet!B2&lt;&gt;0,DataSheet!B2,"")</f>
        <v>PD24000113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WE070001</v>
      </c>
      <c r="B5" s="4" t="str">
        <f>IF(DataSheet!D6&lt;&gt;0,DataSheet!D6,"")</f>
        <v>ריתוך צנרת פלדת פחמן עד וכולל sch-40 ואוגנים ASA300</v>
      </c>
      <c r="C5" s="4" t="str">
        <f>IF(DataSheet!E6&lt;&gt;0,DataSheet!E6,"")</f>
        <v>ריתוך כל סוגי האוגנים ו/או ריתוך השקה ו/או ריתוך SW מפלדת פחמן עד וכולל sch-40 ואוגנים ASA 300 כולל הכנת מדר</v>
      </c>
      <c r="D5" s="5" t="str">
        <f>IF(A5="","",IF(DataSheet!J6=0,"פריט ללא הבהרה",DataSheet!J6))</f>
        <v>6.2.01</v>
      </c>
      <c r="E5">
        <f>IF(DataSheet!B6&lt;&gt;0,DataSheet!B6,"")</f>
        <v>10500</v>
      </c>
      <c r="F5" t="str">
        <f>IF(DataSheet!F6&lt;&gt;0,DataSheet!F6,"")</f>
        <v>ID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WE070004</v>
      </c>
      <c r="B6" s="4" t="str">
        <f>IF(DataSheet!D7&lt;&gt;0,DataSheet!D7,"")</f>
        <v>חדירה בצנרת ראשית עד וכולל sch-40</v>
      </c>
      <c r="C6" s="4" t="str">
        <f>IF(DataSheet!E7&lt;&gt;0,DataSheet!E7,"")</f>
        <v>עיבוד התקנה וריתוך של חדירה בצנרת ראשית בכל זוית עד וכולל צנרת sch-40.</v>
      </c>
      <c r="D6" s="5" t="str">
        <f>IF(A6="","",IF(DataSheet!J7=0,"פריט ללא הבהרה",DataSheet!J7))</f>
        <v>6.2.04</v>
      </c>
      <c r="E6">
        <f>IF(DataSheet!B7&lt;&gt;0,DataSheet!B7,"")</f>
        <v>260</v>
      </c>
      <c r="F6" t="str">
        <f>IF(DataSheet!F7&lt;&gt;0,DataSheet!F7,"")</f>
        <v>ID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WE070006</v>
      </c>
      <c r="B7" s="4" t="str">
        <f>IF(DataSheet!D8&lt;&gt;0,DataSheet!D8,"")</f>
        <v>חיתוך צנרת ב''חם'' כולל הכנת מדר</v>
      </c>
      <c r="C7" s="4" t="str">
        <f>IF(DataSheet!E8&lt;&gt;0,DataSheet!E8,"")</f>
        <v>חיתוך ב''חם'' קצה צינור כולל הכנת מדר</v>
      </c>
      <c r="D7" s="5" t="str">
        <f>IF(A7="","",IF(DataSheet!J8=0,"פריט ללא הבהרה",DataSheet!J8))</f>
        <v>6.2.06</v>
      </c>
      <c r="E7">
        <f>IF(DataSheet!B8&lt;&gt;0,DataSheet!B8,"")</f>
        <v>50</v>
      </c>
      <c r="F7" t="str">
        <f>IF(DataSheet!F8&lt;&gt;0,DataSheet!F8,"")</f>
        <v>ID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WE070014</v>
      </c>
      <c r="B8" s="4" t="str">
        <f>IF(DataSheet!D9&lt;&gt;0,DataSheet!D9,"")</f>
        <v>חיבור אוגנים עד וכולל דרג ASA 300</v>
      </c>
      <c r="C8" s="4" t="str">
        <f>IF(DataSheet!E9&lt;&gt;0,DataSheet!E9,"")</f>
        <v>חיבור של זוג אוגנים מכל סוג עד וכולל דרג ASA 300</v>
      </c>
      <c r="D8" s="5" t="str">
        <f>IF(A8="","",IF(DataSheet!J9=0,"פריט ללא הבהרה",DataSheet!J9))</f>
        <v>6.2.14</v>
      </c>
      <c r="E8">
        <f>IF(DataSheet!B9&lt;&gt;0,DataSheet!B9,"")</f>
        <v>1750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WE070016</v>
      </c>
      <c r="B9" s="4" t="str">
        <f>IF(DataSheet!D10&lt;&gt;0,DataSheet!D10,"")</f>
        <v>הרכבת מגופים עד ASA 300</v>
      </c>
      <c r="C9" s="4" t="str">
        <f>IF(DataSheet!E10&lt;&gt;0,DataSheet!E10,"")</f>
        <v>הרכבת מגופים ואביזרים מאוגנים עד ASA 300.</v>
      </c>
      <c r="D9" s="5" t="str">
        <f>IF(A9="","",IF(DataSheet!J10=0,"פריט ללא הבהרה",DataSheet!J10))</f>
        <v>6.2.16</v>
      </c>
      <c r="E9">
        <f>IF(DataSheet!B10&lt;&gt;0,DataSheet!B10,"")</f>
        <v>2000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WE070018</v>
      </c>
      <c r="B10" s="4" t="str">
        <f>IF(DataSheet!D11&lt;&gt;0,DataSheet!D11,"")</f>
        <v>הרכבת צנרת עילית</v>
      </c>
      <c r="C10" s="4" t="str">
        <f>IF(DataSheet!E11&lt;&gt;0,DataSheet!E11,"")</f>
        <v>הרכבת צנרת עילית ע''ג תמיכות צנרת הנמדדות בנפרד, כולל מבחן לחץ</v>
      </c>
      <c r="D10" s="5" t="str">
        <f>IF(A10="","",IF(DataSheet!J11=0,"פריט ללא הבהרה",DataSheet!J11))</f>
        <v>6.2.18</v>
      </c>
      <c r="E10">
        <f>IF(DataSheet!B11&lt;&gt;0,DataSheet!B11,"")</f>
        <v>3400</v>
      </c>
      <c r="F10" t="str">
        <f>IF(DataSheet!F11&lt;&gt;0,DataSheet!F11,"")</f>
        <v>IDM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WE050019</v>
      </c>
      <c r="B11" s="4" t="str">
        <f>IF(DataSheet!D12&lt;&gt;0,DataSheet!D12,"")</f>
        <v>צביעת קונסטרקצית פלדה מגולוונת</v>
      </c>
      <c r="C11" s="4" t="str">
        <f>IF(DataSheet!E12&lt;&gt;0,DataSheet!E12,"")</f>
        <v>צביעה של קונסטרקציית פלדה מגולוונת במערכת צבע אפוקסי בהתאם למפרט.</v>
      </c>
      <c r="D11" s="5" t="str">
        <f>IF(A11="","",IF(DataSheet!J12=0,"פריט ללא הבהרה",DataSheet!J12))</f>
        <v>6.1.143</v>
      </c>
      <c r="E11">
        <f>IF(DataSheet!B12&lt;&gt;0,DataSheet!B12,"")</f>
        <v>3000</v>
      </c>
      <c r="F11" t="str">
        <f>IF(DataSheet!F12&lt;&gt;0,DataSheet!F12,"")</f>
        <v>ק'ג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WE070020</v>
      </c>
      <c r="B12" s="4" t="str">
        <f>IF(DataSheet!D13&lt;&gt;0,DataSheet!D13,"")</f>
        <v>גלוון צנרת</v>
      </c>
      <c r="C12" s="4" t="str">
        <f>IF(DataSheet!E13&lt;&gt;0,DataSheet!E13,"")</f>
        <v>תוספת לעבודות יצור צנרת עבור גלוון בחם של מקטעי צנרת מאוגנים כולל כל הכנות מקדימות, ניקוי הברשה והכנה להתקנה.</v>
      </c>
      <c r="D12" s="5" t="str">
        <f>IF(A12="","",IF(DataSheet!J13=0,"פריט ללא הבהרה",DataSheet!J13))</f>
        <v>6.2.20</v>
      </c>
      <c r="E12">
        <f>IF(DataSheet!B13&lt;&gt;0,DataSheet!B13,"")</f>
        <v>2500</v>
      </c>
      <c r="F12" t="str">
        <f>IF(DataSheet!F13&lt;&gt;0,DataSheet!F13,"")</f>
        <v>IDM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WE070021</v>
      </c>
      <c r="B13" s="4" t="str">
        <f>IF(DataSheet!D14&lt;&gt;0,DataSheet!D14,"")</f>
        <v>הברגות</v>
      </c>
      <c r="C13" s="4" t="str">
        <f>IF(DataSheet!E14&lt;&gt;0,DataSheet!E14,"")</f>
        <v>ביצוע של הברגה לקצה צינור</v>
      </c>
      <c r="D13" s="5" t="str">
        <f>IF(A13="","",IF(DataSheet!J14=0,"פריט ללא הבהרה",DataSheet!J14))</f>
        <v>6.2.21</v>
      </c>
      <c r="E13">
        <f>IF(DataSheet!B14&lt;&gt;0,DataSheet!B14,"")</f>
        <v>120</v>
      </c>
      <c r="F13" t="str">
        <f>IF(DataSheet!F14&lt;&gt;0,DataSheet!F14,"")</f>
        <v>ID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WE070023</v>
      </c>
      <c r="B14" s="4" t="str">
        <f>IF(DataSheet!D15&lt;&gt;0,DataSheet!D15,"")</f>
        <v>התקהת אביזר מתוברג</v>
      </c>
      <c r="C14" s="4" t="str">
        <f>IF(DataSheet!E15&lt;&gt;0,DataSheet!E15,"")</f>
        <v>הרכבה וסגירה של אביזר מתוברג כולל כל חומרי העזר</v>
      </c>
      <c r="D14" s="5" t="str">
        <f>IF(A14="","",IF(DataSheet!J15=0,"פריט ללא הבהרה",DataSheet!J15))</f>
        <v>6.2.23</v>
      </c>
      <c r="E14">
        <f>IF(DataSheet!B15&lt;&gt;0,DataSheet!B15,"")</f>
        <v>120</v>
      </c>
      <c r="F14" t="str">
        <f>IF(DataSheet!F15&lt;&gt;0,DataSheet!F15,"")</f>
        <v>ID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WE070024</v>
      </c>
      <c r="B15" s="4" t="str">
        <f>IF(DataSheet!D16&lt;&gt;0,DataSheet!D16,"")</f>
        <v>עבודות צביעה</v>
      </c>
      <c r="C15" s="4" t="str">
        <f>IF(DataSheet!E16&lt;&gt;0,DataSheet!E16,"")</f>
        <v>ניקוי אברסיבי וצביעה של צנרת במערכת אפוקסי בהתאם למפרט.</v>
      </c>
      <c r="D15" s="5" t="str">
        <f>IF(A15="","",IF(DataSheet!J16=0,"פריט ללא הבהרה",DataSheet!J16))</f>
        <v>6.2.24</v>
      </c>
      <c r="E15">
        <f>IF(DataSheet!B16&lt;&gt;0,DataSheet!B16,"")</f>
        <v>3000</v>
      </c>
      <c r="F15" t="str">
        <f>IF(DataSheet!F16&lt;&gt;0,DataSheet!F16,"")</f>
        <v>IDM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WE070044</v>
      </c>
      <c r="B16" s="4" t="str">
        <f>IF(DataSheet!D17&lt;&gt;0,DataSheet!D17,"")</f>
        <v>אספקה והתקנה של אביזר U-BOLTS הברגה "1/2 לצנרת עד " 16</v>
      </c>
      <c r="C16" s="4" t="str">
        <f>IF(DataSheet!E17&lt;&gt;0,DataSheet!E17,"")</f>
        <v>אספק U-BOLTS הברגה ''1/2 לצנרת קוטר ''16 ומעלה, קדוח של הפרופיל התקנה של U-BOLTS , סגירת הברגים והדוק הצינור לתמיכה</v>
      </c>
      <c r="D16" s="5" t="str">
        <f>IF(A16="","",IF(DataSheet!J17=0,"פריט ללא הבהרה",DataSheet!J17))</f>
        <v>6.2.44</v>
      </c>
      <c r="E16">
        <f>IF(DataSheet!B17&lt;&gt;0,DataSheet!B17,"")</f>
        <v>150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WE070045</v>
      </c>
      <c r="B17" s="4" t="str">
        <f>IF(DataSheet!D18&lt;&gt;0,DataSheet!D18,"")</f>
        <v>תמיכות פלדה לצנרת</v>
      </c>
      <c r="C17" s="4" t="str">
        <f>IF(DataSheet!E18&lt;&gt;0,DataSheet!E18,"")</f>
        <v>ייצור אספקה והתקנה של תמיכות צנרת מגולוונות עשויות פרופילים ממקצועיים פחי קשר ועיגון.</v>
      </c>
      <c r="D17" s="5" t="str">
        <f>IF(A17="","",IF(DataSheet!J18=0,"פריט ללא הבהרה",DataSheet!J18))</f>
        <v>6.2.45</v>
      </c>
      <c r="E17">
        <f>IF(DataSheet!B18&lt;&gt;0,DataSheet!B18,"")</f>
        <v>3000</v>
      </c>
      <c r="F17" t="str">
        <f>IF(DataSheet!F18&lt;&gt;0,DataSheet!F18,"")</f>
        <v>ק'ג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18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G2" s="11">
        <v>210142</v>
      </c>
      <c r="H2" t="s">
        <v>177</v>
      </c>
      <c r="I2" t="s">
        <v>178</v>
      </c>
      <c r="J2" t="s">
        <v>179</v>
      </c>
      <c r="M2" t="s">
        <v>180</v>
      </c>
      <c r="N2" t="s">
        <v>181</v>
      </c>
      <c r="O2" t="s">
        <v>182</v>
      </c>
      <c r="S2" t="s">
        <v>183</v>
      </c>
      <c r="T2" t="s">
        <v>184</v>
      </c>
      <c r="U2" t="s">
        <v>185</v>
      </c>
      <c r="V2" t="s">
        <v>186</v>
      </c>
      <c r="Y2" t="s">
        <v>187</v>
      </c>
      <c r="Z2" t="s">
        <v>188</v>
      </c>
      <c r="AB2" t="s">
        <v>189</v>
      </c>
      <c r="AC2" t="s">
        <v>190</v>
      </c>
      <c r="AD2" s="11">
        <v>37201160</v>
      </c>
      <c r="AE2" t="s">
        <v>191</v>
      </c>
      <c r="AF2" t="s">
        <v>192</v>
      </c>
      <c r="AG2" t="s">
        <v>193</v>
      </c>
      <c r="AH2" t="s">
        <v>194</v>
      </c>
      <c r="AL2" t="s">
        <v>195</v>
      </c>
      <c r="AM2" t="s">
        <v>196</v>
      </c>
      <c r="AN2" t="s">
        <v>184</v>
      </c>
      <c r="AS2" s="11">
        <v>3</v>
      </c>
      <c r="AT2" t="s">
        <v>197</v>
      </c>
      <c r="BD2" t="s">
        <v>184</v>
      </c>
      <c r="BE2" t="s">
        <v>198</v>
      </c>
      <c r="BG2" t="s">
        <v>199</v>
      </c>
      <c r="BI2" t="s">
        <v>200</v>
      </c>
      <c r="BK2" t="s">
        <v>201</v>
      </c>
      <c r="BL2" t="s">
        <v>202</v>
      </c>
      <c r="BN2" t="s">
        <v>203</v>
      </c>
      <c r="BO2" t="s">
        <v>204</v>
      </c>
      <c r="BS2" t="s">
        <v>205</v>
      </c>
      <c r="BV2" t="s">
        <v>206</v>
      </c>
      <c r="CA2" s="11">
        <v>3</v>
      </c>
      <c r="CB2" t="s">
        <v>207</v>
      </c>
      <c r="CD2" t="s">
        <v>208</v>
      </c>
      <c r="CG2" s="11">
        <v>0</v>
      </c>
      <c r="CH2" t="s">
        <v>209</v>
      </c>
      <c r="CJ2" t="s">
        <v>180</v>
      </c>
      <c r="CM2" t="s">
        <v>180</v>
      </c>
      <c r="CN2" s="11">
        <v>0</v>
      </c>
      <c r="CO2" s="11">
        <v>43525357.200000003</v>
      </c>
      <c r="CP2" s="11">
        <v>43525357.200000003</v>
      </c>
      <c r="CQ2" t="s">
        <v>180</v>
      </c>
      <c r="CV2" t="s">
        <v>210</v>
      </c>
      <c r="CX2" t="s">
        <v>210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211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212</v>
      </c>
      <c r="BT3" t="s">
        <v>213</v>
      </c>
      <c r="BU3" t="s">
        <v>214</v>
      </c>
      <c r="BV3" t="s">
        <v>215</v>
      </c>
      <c r="BW3" t="s">
        <v>216</v>
      </c>
      <c r="BX3" t="s">
        <v>217</v>
      </c>
      <c r="BY3" t="s">
        <v>218</v>
      </c>
      <c r="BZ3" t="s">
        <v>219</v>
      </c>
      <c r="CA3" t="s">
        <v>220</v>
      </c>
    </row>
    <row r="4" spans="1:106" x14ac:dyDescent="0.25">
      <c r="A4" s="1" t="s">
        <v>221</v>
      </c>
      <c r="C4" t="s">
        <v>222</v>
      </c>
      <c r="D4" t="s">
        <v>223</v>
      </c>
      <c r="E4" t="s">
        <v>202</v>
      </c>
      <c r="F4" t="s">
        <v>224</v>
      </c>
      <c r="G4" t="s">
        <v>225</v>
      </c>
      <c r="J4" t="s">
        <v>226</v>
      </c>
      <c r="K4" t="s">
        <v>193</v>
      </c>
      <c r="M4" t="s">
        <v>181</v>
      </c>
      <c r="N4" t="s">
        <v>227</v>
      </c>
      <c r="O4" t="s">
        <v>198</v>
      </c>
      <c r="P4" t="s">
        <v>228</v>
      </c>
      <c r="Q4" t="s">
        <v>229</v>
      </c>
      <c r="R4" t="s">
        <v>230</v>
      </c>
      <c r="V4" t="s">
        <v>182</v>
      </c>
      <c r="W4" t="s">
        <v>177</v>
      </c>
      <c r="X4" t="s">
        <v>199</v>
      </c>
      <c r="Y4" t="s">
        <v>231</v>
      </c>
      <c r="Z4" t="s">
        <v>232</v>
      </c>
      <c r="AA4" t="s">
        <v>227</v>
      </c>
      <c r="AB4" t="s">
        <v>177</v>
      </c>
      <c r="AD4" s="11">
        <v>0</v>
      </c>
      <c r="AF4" t="s">
        <v>233</v>
      </c>
      <c r="AI4" s="1">
        <v>0</v>
      </c>
      <c r="AQ4" s="11">
        <v>0</v>
      </c>
      <c r="AR4" s="11">
        <v>21285</v>
      </c>
      <c r="AS4" s="11">
        <v>2385550</v>
      </c>
      <c r="AU4" t="s">
        <v>225</v>
      </c>
      <c r="AV4" t="s">
        <v>193</v>
      </c>
      <c r="AW4" t="s">
        <v>180</v>
      </c>
      <c r="AX4" t="s">
        <v>234</v>
      </c>
      <c r="AY4" s="11">
        <v>1</v>
      </c>
      <c r="BG4" s="11">
        <v>0</v>
      </c>
      <c r="BH4" s="11">
        <v>0</v>
      </c>
      <c r="BK4" s="11">
        <v>0</v>
      </c>
      <c r="BM4" s="11">
        <v>4</v>
      </c>
      <c r="BO4" s="11">
        <v>0</v>
      </c>
      <c r="BQ4" s="11">
        <v>0</v>
      </c>
      <c r="BR4" t="s">
        <v>180</v>
      </c>
      <c r="BU4" s="11">
        <v>0</v>
      </c>
      <c r="BX4" t="s">
        <v>235</v>
      </c>
      <c r="BY4" t="s">
        <v>236</v>
      </c>
      <c r="BZ4" t="s">
        <v>237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238</v>
      </c>
      <c r="B6" s="11">
        <v>10500</v>
      </c>
      <c r="C6" s="11">
        <v>130</v>
      </c>
      <c r="D6" t="s">
        <v>239</v>
      </c>
      <c r="E6" t="s">
        <v>240</v>
      </c>
      <c r="F6" t="s">
        <v>241</v>
      </c>
      <c r="G6" s="11">
        <v>1365000</v>
      </c>
      <c r="H6" t="s">
        <v>193</v>
      </c>
      <c r="I6" s="11">
        <v>10500</v>
      </c>
      <c r="J6" t="s">
        <v>242</v>
      </c>
    </row>
    <row r="7" spans="1:106" x14ac:dyDescent="0.25">
      <c r="A7" s="1" t="s">
        <v>243</v>
      </c>
      <c r="B7" s="11">
        <v>260</v>
      </c>
      <c r="C7" s="11">
        <v>150</v>
      </c>
      <c r="D7" t="s">
        <v>244</v>
      </c>
      <c r="E7" t="s">
        <v>245</v>
      </c>
      <c r="F7" t="s">
        <v>241</v>
      </c>
      <c r="G7" s="11">
        <v>39000</v>
      </c>
      <c r="H7" t="s">
        <v>193</v>
      </c>
      <c r="I7" s="11">
        <v>260</v>
      </c>
      <c r="J7" t="s">
        <v>246</v>
      </c>
    </row>
    <row r="8" spans="1:106" x14ac:dyDescent="0.25">
      <c r="A8" s="1" t="s">
        <v>247</v>
      </c>
      <c r="B8" s="11">
        <v>50</v>
      </c>
      <c r="C8" s="11">
        <v>15</v>
      </c>
      <c r="D8" t="s">
        <v>248</v>
      </c>
      <c r="E8" t="s">
        <v>249</v>
      </c>
      <c r="F8" t="s">
        <v>241</v>
      </c>
      <c r="G8" s="11">
        <v>750</v>
      </c>
      <c r="H8" t="s">
        <v>193</v>
      </c>
      <c r="I8" s="11">
        <v>50</v>
      </c>
      <c r="J8" t="s">
        <v>250</v>
      </c>
    </row>
    <row r="9" spans="1:106" x14ac:dyDescent="0.25">
      <c r="A9" s="1" t="s">
        <v>251</v>
      </c>
      <c r="B9" s="11">
        <v>1750</v>
      </c>
      <c r="C9" s="11">
        <v>120</v>
      </c>
      <c r="D9" t="s">
        <v>252</v>
      </c>
      <c r="E9" t="s">
        <v>253</v>
      </c>
      <c r="F9" t="s">
        <v>241</v>
      </c>
      <c r="G9" s="11">
        <v>210000</v>
      </c>
      <c r="H9" t="s">
        <v>193</v>
      </c>
      <c r="I9" s="11">
        <v>1750</v>
      </c>
      <c r="J9" t="s">
        <v>254</v>
      </c>
    </row>
    <row r="10" spans="1:106" x14ac:dyDescent="0.25">
      <c r="A10" s="1" t="s">
        <v>255</v>
      </c>
      <c r="B10" s="11">
        <v>2000</v>
      </c>
      <c r="C10" s="11">
        <v>130</v>
      </c>
      <c r="D10" t="s">
        <v>256</v>
      </c>
      <c r="E10" t="s">
        <v>257</v>
      </c>
      <c r="F10" t="s">
        <v>241</v>
      </c>
      <c r="G10" s="11">
        <v>260000</v>
      </c>
      <c r="H10" t="s">
        <v>193</v>
      </c>
      <c r="I10" s="11">
        <v>2000</v>
      </c>
      <c r="J10" t="s">
        <v>258</v>
      </c>
    </row>
    <row r="11" spans="1:106" x14ac:dyDescent="0.25">
      <c r="A11" s="1" t="s">
        <v>259</v>
      </c>
      <c r="B11" s="11">
        <v>3400</v>
      </c>
      <c r="C11" s="11">
        <v>35</v>
      </c>
      <c r="D11" t="s">
        <v>260</v>
      </c>
      <c r="E11" t="s">
        <v>261</v>
      </c>
      <c r="F11" t="s">
        <v>262</v>
      </c>
      <c r="G11" s="11">
        <v>119000</v>
      </c>
      <c r="H11" t="s">
        <v>193</v>
      </c>
      <c r="I11" s="11">
        <v>3400</v>
      </c>
      <c r="J11" t="s">
        <v>263</v>
      </c>
    </row>
    <row r="12" spans="1:106" x14ac:dyDescent="0.25">
      <c r="A12" s="1" t="s">
        <v>264</v>
      </c>
      <c r="B12" s="11">
        <v>3000</v>
      </c>
      <c r="C12" s="11">
        <v>16</v>
      </c>
      <c r="D12" t="s">
        <v>265</v>
      </c>
      <c r="E12" t="s">
        <v>266</v>
      </c>
      <c r="F12" t="s">
        <v>267</v>
      </c>
      <c r="G12" s="11">
        <v>48000</v>
      </c>
      <c r="H12" t="s">
        <v>193</v>
      </c>
      <c r="I12" s="11">
        <v>3000</v>
      </c>
      <c r="J12" t="s">
        <v>268</v>
      </c>
    </row>
    <row r="13" spans="1:106" x14ac:dyDescent="0.25">
      <c r="A13" s="1" t="s">
        <v>269</v>
      </c>
      <c r="B13" s="11">
        <v>2500</v>
      </c>
      <c r="C13" s="11">
        <v>45</v>
      </c>
      <c r="D13" t="s">
        <v>270</v>
      </c>
      <c r="E13" t="s">
        <v>271</v>
      </c>
      <c r="F13" t="s">
        <v>262</v>
      </c>
      <c r="G13" s="11">
        <v>112500</v>
      </c>
      <c r="H13" t="s">
        <v>193</v>
      </c>
      <c r="I13" s="11">
        <v>2500</v>
      </c>
      <c r="J13" t="s">
        <v>272</v>
      </c>
    </row>
    <row r="14" spans="1:106" x14ac:dyDescent="0.25">
      <c r="A14" s="1" t="s">
        <v>273</v>
      </c>
      <c r="B14" s="11">
        <v>120</v>
      </c>
      <c r="C14" s="11">
        <v>90</v>
      </c>
      <c r="D14" t="s">
        <v>274</v>
      </c>
      <c r="E14" t="s">
        <v>275</v>
      </c>
      <c r="F14" t="s">
        <v>241</v>
      </c>
      <c r="G14" s="11">
        <v>10800</v>
      </c>
      <c r="H14" t="s">
        <v>193</v>
      </c>
      <c r="I14" s="11">
        <v>120</v>
      </c>
      <c r="J14" t="s">
        <v>276</v>
      </c>
    </row>
    <row r="15" spans="1:106" x14ac:dyDescent="0.25">
      <c r="A15" s="1" t="s">
        <v>277</v>
      </c>
      <c r="B15" s="11">
        <v>120</v>
      </c>
      <c r="C15" s="11">
        <v>100</v>
      </c>
      <c r="D15" t="s">
        <v>278</v>
      </c>
      <c r="E15" t="s">
        <v>279</v>
      </c>
      <c r="F15" t="s">
        <v>241</v>
      </c>
      <c r="G15" s="11">
        <v>12000</v>
      </c>
      <c r="H15" t="s">
        <v>193</v>
      </c>
      <c r="I15" s="11">
        <v>120</v>
      </c>
      <c r="J15" t="s">
        <v>280</v>
      </c>
    </row>
    <row r="16" spans="1:106" x14ac:dyDescent="0.25">
      <c r="A16" s="1" t="s">
        <v>281</v>
      </c>
      <c r="B16" s="11">
        <v>3000</v>
      </c>
      <c r="C16" s="11">
        <v>35</v>
      </c>
      <c r="D16" t="s">
        <v>282</v>
      </c>
      <c r="E16" t="s">
        <v>283</v>
      </c>
      <c r="F16" t="s">
        <v>262</v>
      </c>
      <c r="G16" s="11">
        <v>105000</v>
      </c>
      <c r="H16" t="s">
        <v>193</v>
      </c>
      <c r="I16" s="11">
        <v>3000</v>
      </c>
      <c r="J16" t="s">
        <v>284</v>
      </c>
    </row>
    <row r="17" spans="1:10" x14ac:dyDescent="0.25">
      <c r="A17" s="1" t="s">
        <v>285</v>
      </c>
      <c r="B17" s="11">
        <v>150</v>
      </c>
      <c r="C17" s="11">
        <v>90</v>
      </c>
      <c r="D17" t="s">
        <v>286</v>
      </c>
      <c r="E17" t="s">
        <v>287</v>
      </c>
      <c r="F17" t="s">
        <v>241</v>
      </c>
      <c r="G17" s="11">
        <v>13500</v>
      </c>
      <c r="H17" t="s">
        <v>193</v>
      </c>
      <c r="I17" s="11">
        <v>150</v>
      </c>
      <c r="J17" t="s">
        <v>288</v>
      </c>
    </row>
    <row r="18" spans="1:10" x14ac:dyDescent="0.25">
      <c r="A18" s="1" t="s">
        <v>289</v>
      </c>
      <c r="B18" s="11">
        <v>3000</v>
      </c>
      <c r="C18" s="11">
        <v>30</v>
      </c>
      <c r="D18" t="s">
        <v>290</v>
      </c>
      <c r="E18" t="s">
        <v>291</v>
      </c>
      <c r="F18" t="s">
        <v>267</v>
      </c>
      <c r="G18" s="11">
        <v>90000</v>
      </c>
      <c r="H18" t="s">
        <v>193</v>
      </c>
      <c r="I18" s="11">
        <v>3000</v>
      </c>
      <c r="J18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2024-02-14T12:56:06Z</dcterms:modified>
</cp:coreProperties>
</file>